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Hoja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<sst xmlns="http://schemas.openxmlformats.org/spreadsheetml/2006/main" count="97" uniqueCount="82">
  <si>
    <t xml:space="preserve">referencia</t>
  </si>
  <si>
    <t xml:space="preserve">S/N</t>
  </si>
  <si>
    <t xml:space="preserve">Descripcion</t>
  </si>
  <si>
    <t xml:space="preserve">qty</t>
  </si>
  <si>
    <t xml:space="preserve">coste</t>
  </si>
  <si>
    <t xml:space="preserve">huella</t>
  </si>
  <si>
    <t xml:space="preserve">coste unit</t>
  </si>
  <si>
    <t xml:space="preserve">min</t>
  </si>
  <si>
    <t xml:space="preserve">enlace</t>
  </si>
  <si>
    <t xml:space="preserve">U3, U5,  U8</t>
  </si>
  <si>
    <t xml:space="preserve">74HCT573N</t>
  </si>
  <si>
    <t xml:space="preserve">74HCT573</t>
  </si>
  <si>
    <t xml:space="preserve">20dip300</t>
  </si>
  <si>
    <t xml:space="preserve">https://es.aliexpress.com/item/33018650807.html?spm=a2g0o.productlist.0.0.6cb76a93X8vAfH&amp;algo_pvid=28d82c19-762a-446d-8c21-b85bdedc16dc&amp;algo_expid=28d82c19-762a-446d-8c21-b85bdedc16dc-13&amp;btsid=0bb0624116121899025664547efe9b&amp;ws_ab_test=searchweb0_0,searchweb201602_,searchweb201603_</t>
  </si>
  <si>
    <t xml:space="preserve">U7</t>
  </si>
  <si>
    <t xml:space="preserve">SN74ALS573CN</t>
  </si>
  <si>
    <t xml:space="preserve">74ALS593</t>
  </si>
  <si>
    <t xml:space="preserve">https://es.aliexpress.com/item/1005001362522612.html?spm=a2g0o.productlist.0.0.60cb7288EyZHbm&amp;algo_pvid=8d746015-1474-48b8-8726-113fc26b66f4&amp;algo_expid=8d746015-1474-48b8-8726-113fc26b66f4-5&amp;btsid=0bb0624416121938419785675e5a05&amp;ws_ab_test=searchweb0_0,searchweb201602_,searchweb201603_</t>
  </si>
  <si>
    <t xml:space="preserve">U6</t>
  </si>
  <si>
    <t xml:space="preserve">SN74LS645N</t>
  </si>
  <si>
    <t xml:space="preserve">74LS645</t>
  </si>
  <si>
    <t xml:space="preserve">https://es.aliexpress.com/item/1005001402397634.html?spm=a2g0o.productlist.0.0.52d41e646r5Iqk&amp;algo_pvid=94fdd6db-abd6-49fb-afb4-77cb06be1060&amp;algo_expid=94fdd6db-abd6-49fb-afb4-77cb06be1060-11&amp;btsid=0b0a556316121939042336804ebf8d&amp;ws_ab_test=searchweb0_0,searchweb201602_,searchweb201603_</t>
  </si>
  <si>
    <t xml:space="preserve">U4</t>
  </si>
  <si>
    <t xml:space="preserve">SST39SF010A-70-4C-PHE</t>
  </si>
  <si>
    <t xml:space="preserve">AM29F010P</t>
  </si>
  <si>
    <t xml:space="preserve">32dip600</t>
  </si>
  <si>
    <t xml:space="preserve">https://es.aliexpress.com/item/33027099724.html?spm=a2g0o.productlist.0.0.d1106fb7SdfIbj&amp;algo_pvid=c1936592-3c58-43ee-953d-52e8eea72d86&amp;algo_expid=c1936592-3c58-43ee-953d-52e8eea72d86-23&amp;btsid=0bb0623316121941315978648e9b05&amp;ws_ab_test=searchweb0_0,searchweb201602_,searchweb201603_</t>
  </si>
  <si>
    <t xml:space="preserve">U1, U2</t>
  </si>
  <si>
    <t xml:space="preserve">ATF16V8B-15PU</t>
  </si>
  <si>
    <t xml:space="preserve">GAL16V8D-25LP</t>
  </si>
  <si>
    <t xml:space="preserve">https://es.aliexpress.com/item/32561771787.html?spm=a2g0o.productlist.0.0.2e045f4dCArVw3&amp;algo_pvid=e03166b9-3949-4f11-a2e5-05925db1c7dd&amp;algo_expid=e03166b9-3949-4f11-a2e5-05925db1c7dd-5&amp;btsid=0bb0623d16121942631557683e4a82&amp;ws_ab_test=searchweb0_0,searchweb201602_,searchweb201603_</t>
  </si>
  <si>
    <t xml:space="preserve">R1, R3</t>
  </si>
  <si>
    <t xml:space="preserve">(100pcs) 0805 Chip Resistor 5% 1/8W 10K</t>
  </si>
  <si>
    <t xml:space="preserve">10k smd R0805</t>
  </si>
  <si>
    <t xml:space="preserve">R0805</t>
  </si>
  <si>
    <t xml:space="preserve">https://es.aliexpress.com/item/33029877427.html?spm=a2g0o.productlist.0.0.274b3138oRJRgV&amp;algo_pvid=bacfdd0c-cb47-4042-aade-88b53c907640&amp;algo_expid=bacfdd0c-cb47-4042-aade-88b53c907640-1&amp;btsid=0b0a555b16121944160616671e76d6&amp;ws_ab_test=searchweb0_0,searchweb201602_,searchweb201603_</t>
  </si>
  <si>
    <t xml:space="preserve">R2</t>
  </si>
  <si>
    <t xml:space="preserve">(100pcs) 0805 Chip Resistor 5% 1/8W 4.7K</t>
  </si>
  <si>
    <t xml:space="preserve">4K7 smd R0805</t>
  </si>
  <si>
    <t xml:space="preserve">incluido</t>
  </si>
  <si>
    <t xml:space="preserve">R4</t>
  </si>
  <si>
    <t xml:space="preserve">(100pcs) 0805 Chip Resistor 5% 1/8W 680Ω(680R)</t>
  </si>
  <si>
    <t xml:space="preserve">680R smd R0805</t>
  </si>
  <si>
    <t xml:space="preserve">C1-C5,C7-C9</t>
  </si>
  <si>
    <t xml:space="preserve">0.1UF 104 50V MONOLITHIC CAPACITOR</t>
  </si>
  <si>
    <t xml:space="preserve">100nF axial </t>
  </si>
  <si>
    <t xml:space="preserve">C3</t>
  </si>
  <si>
    <t xml:space="preserve">https://es.aliexpress.com/item/32865098104.html?spm=a2g0o.productlist.0.0.7c2117d3OcMYBW&amp;algo_pvid=bf437c9a-43c4-4fc7-a0ce-48aca1088885&amp;algo_expid=bf437c9a-43c4-4fc7-a0ce-48aca1088885-8&amp;btsid=0bb0623016121946168642141e33f0&amp;ws_ab_test=searchweb0_0,searchweb201602_,searchweb201603_</t>
  </si>
  <si>
    <t xml:space="preserve">C6</t>
  </si>
  <si>
    <t xml:space="preserve">(10pcs) DIP Aluminum Electrolytic Capacitor 100V 100uF 10*17mm</t>
  </si>
  <si>
    <t xml:space="preserve">100 uF 16v electrolitic capacitor</t>
  </si>
  <si>
    <t xml:space="preserve">C2</t>
  </si>
  <si>
    <t xml:space="preserve">https://es.aliexpress.com/item/32517020852.html?spm=a2g0o.productlist.0.0.4c2a5d660mEb6G&amp;algo_pvid=be7d0279-9dd0-4ffc-98c2-feb926f68685&amp;algo_expid=be7d0279-9dd0-4ffc-98c2-feb926f68685-8&amp;btsid=0bb0624516121960833745667e5030&amp;ws_ab_test=searchweb0_0,searchweb201602_,searchweb201603_</t>
  </si>
  <si>
    <t xml:space="preserve">C10</t>
  </si>
  <si>
    <t xml:space="preserve">Made in China CC4-0805N471J500(20pcs)</t>
  </si>
  <si>
    <t xml:space="preserve">470pF axial</t>
  </si>
  <si>
    <t xml:space="preserve">https://es.aliexpress.com/item/32889729769.html?spm=a2g0o.productlist.0.0.476e2bba8gRlyX&amp;algo_pvid=78dc2310-17a7-4e6f-9015-de5fca316d0a&amp;algo_expid=78dc2310-17a7-4e6f-9015-de5fca316d0a-1&amp;btsid=0bb0624516121961625197156e5030&amp;ws_ab_test=searchweb0_0,searchweb201602_,searchweb201603_</t>
  </si>
  <si>
    <t xml:space="preserve">LED1</t>
  </si>
  <si>
    <t xml:space="preserve">3MM/F3 green green light emitting diode LED lamp round head LED green light super bright short 10</t>
  </si>
  <si>
    <t xml:space="preserve">led - any 3mm o SMD 0603</t>
  </si>
  <si>
    <t xml:space="preserve">LED3mm</t>
  </si>
  <si>
    <t xml:space="preserve">https://es.aliexpress.com/item/32886530132.html?spm=a2g0o.productlist.0.0.686a53e5JAusHT&amp;algo_pvid=f594ac14-2ab4-4be0-8d98-9517d34183e5&amp;algo_expid=f594ac14-2ab4-4be0-8d98-9517d34183e5-2&amp;btsid=0bb0623e16121962683507044e1e4b&amp;ws_ab_test=searchweb0_0,searchweb201602_,searchweb201603_</t>
  </si>
  <si>
    <t xml:space="preserve">none</t>
  </si>
  <si>
    <t xml:space="preserve">517-N2540-5002RB</t>
  </si>
  <si>
    <t xml:space="preserve">Header, 40 Pin (2x20), Right Angle, Shrouded Header, .100" LS</t>
  </si>
  <si>
    <t xml:space="preserve">PIN_20X2</t>
  </si>
  <si>
    <t xml:space="preserve">https://es.aliexpress.com/item/4000113049761.html?spm=a2g0o.detail.1000014.1.14073d6bwKbz0v&amp;gps-id=pcDetailBottomMoreOtherSeller&amp;scm=1007.33416.210123.0&amp;scm_id=1007.33416.210123.0&amp;scm-url=1007.33416.210123.0&amp;pvid=b9aa1fed-e63f-4277-9375-8f1c579b3874&amp;_t=gps-id:pcDetailBottomMoreOtherSeller,scm-url:1007.33416.210123.0,pvid:b9aa1fed-e63f-4277-9375-8f1c579b3874,tpp_buckets:668%230%23131923%2380_668%23888%233325%2315_23416%230%23210123%239_23416%234721%2321967%23754_23416%234722%2321972%237_668%232846%238109%231935_668%232717%237564%23674_668%231000022185%231000066058%230_668%233422%2315392%23315_4452%230%23211409%230_4452%233474%2316498%23707_4452%234862%2322449%2324_4452%233098%239599%23536_4452%235108%2323442%23477_4452%233564%2316062%23632</t>
  </si>
  <si>
    <t xml:space="preserve">Z1-Z3, Z6-Z8</t>
  </si>
  <si>
    <t xml:space="preserve">IC SOCKET 20PIN</t>
  </si>
  <si>
    <t xml:space="preserve">Zocalo 20dip300</t>
  </si>
  <si>
    <t xml:space="preserve">https://es.aliexpress.com/item/4001048163251.html?spm=a2g0s.9042311.0.0.274263c0O2LPKD</t>
  </si>
  <si>
    <t xml:space="preserve">Z4</t>
  </si>
  <si>
    <t xml:space="preserve">Ckmtw(Shenzhen Cankemeng) ICsocket 32P 2.54mm (width)(5pcs)</t>
  </si>
  <si>
    <t xml:space="preserve">Zocalo 32DIP600</t>
  </si>
  <si>
    <t xml:space="preserve">IDE-to-Compact Flash converter</t>
  </si>
  <si>
    <t xml:space="preserve">https://es.aliexpress.com/item/4000295725109.html?spm=a2g0s.9042311.0.0.274263c0RqavDm</t>
  </si>
  <si>
    <t xml:space="preserve">compact flash card 256Mb</t>
  </si>
  <si>
    <t xml:space="preserve">https://es.aliexpress.com/item/1005001703810949.html?spm=a2g0s.9042311.0.0.274263c0RqavDm</t>
  </si>
  <si>
    <t xml:space="preserve">PCB</t>
  </si>
  <si>
    <t xml:space="preserve">msxmakers</t>
  </si>
  <si>
    <t xml:space="preserve">IDE-MSX sunrise PCB</t>
  </si>
  <si>
    <t xml:space="preserve">www.msxmakers.com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</si>
</sst>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#,##0.00"/>
    <numFmt numFmtId="166" formatCode="0.00"/>
    <numFmt numFmtId="167" formatCode="General"/>
  </numFmts>
  <fonts count="8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1"/>
    </font>
    <font>
      <sz val="10"/>
      <color rgb="FF00A800"/>
      <name val="Arial"/>
      <family val="2"/>
      <charset val="1"/>
    </font>
    <font>
      <sz val="10"/>
      <color rgb="FF0000FF"/>
      <name val="Arial"/>
      <family val="2"/>
      <charset val="1"/>
    </font>
    <font>
      <sz val="10"/>
      <color rgb="FF0000FF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DDDDD"/>
        <bgColor rgb="FFCCFFCC"/>
      </patternFill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7" fontId="0" fillId="2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A8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es.aliexpress.com/item/33018650807.html?spm=a2g0o.productlist.0.0.6cb76a93X8vAfH&amp;algo_pvid=28d82c19-762a-446d-8c21-b85bdedc16dc&amp;algo_expid=28d82c19-762a-446d-8c21-b85bdedc16dc-13&amp;btsid=0bb0624116121899025664547efe9b&amp;ws_ab_test=searchweb0_0,searchw" TargetMode="External"/><Relationship Id="rId2" Type="http://schemas.openxmlformats.org/officeDocument/2006/relationships/hyperlink" Target="https://es.aliexpress.com/item/1005001362522612.html?spm=a2g0o.productlist.0.0.60cb7288EyZHbm&amp;algo_pvid=8d746015-1474-48b8-8726-113fc26b66f4&amp;algo_expid=8d746015-1474-48b8-8726-113fc26b66f4-5&amp;btsid=0bb0624416121938419785675e5a05&amp;ws_ab_test=searchweb0_0,sea" TargetMode="External"/><Relationship Id="rId3" Type="http://schemas.openxmlformats.org/officeDocument/2006/relationships/hyperlink" Target="https://es.aliexpress.com/item/1005001402397634.html?spm=a2g0o.productlist.0.0.52d41e646r5Iqk&amp;algo_pvid=94fdd6db-abd6-49fb-afb4-77cb06be1060&amp;algo_expid=94fdd6db-abd6-49fb-afb4-77cb06be1060-11&amp;btsid=0b0a556316121939042336804ebf8d&amp;ws_ab_test=searchweb0_0,se" TargetMode="External"/><Relationship Id="rId4" Type="http://schemas.openxmlformats.org/officeDocument/2006/relationships/hyperlink" Target="https://es.aliexpress.com/item/33027099724.html?spm=a2g0o.productlist.0.0.d1106fb7SdfIbj&amp;algo_pvid=c1936592-3c58-43ee-953d-52e8eea72d86&amp;algo_expid=c1936592-3c58-43ee-953d-52e8eea72d86-23&amp;btsid=0bb0623316121941315978648e9b05&amp;ws_ab_test=searchweb0_0,searchw" TargetMode="External"/><Relationship Id="rId5" Type="http://schemas.openxmlformats.org/officeDocument/2006/relationships/hyperlink" Target="https://es.aliexpress.com/item/32561771787.html?spm=a2g0o.productlist.0.0.2e045f4dCArVw3&amp;algo_pvid=e03166b9-3949-4f11-a2e5-05925db1c7dd&amp;algo_expid=e03166b9-3949-4f11-a2e5-05925db1c7dd-5&amp;btsid=0bb0623d16121942631557683e4a82&amp;ws_ab_test=searchweb0_0,searchwe" TargetMode="External"/><Relationship Id="rId6" Type="http://schemas.openxmlformats.org/officeDocument/2006/relationships/hyperlink" Target="https://es.aliexpress.com/item/33029877427.html?spm=a2g0o.productlist.0.0.274b3138oRJRgV&amp;algo_pvid=bacfdd0c-cb47-4042-aade-88b53c907640&amp;algo_expid=bacfdd0c-cb47-4042-aade-88b53c907640-1&amp;btsid=0b0a555b16121944160616671e76d6&amp;ws_ab_test=searchweb0_0,searchwe" TargetMode="External"/><Relationship Id="rId7" Type="http://schemas.openxmlformats.org/officeDocument/2006/relationships/hyperlink" Target="https://es.aliexpress.com/item/33029877427.html?spm=a2g0o.productlist.0.0.274b3138oRJRgV&amp;algo_pvid=bacfdd0c-cb47-4042-aade-88b53c907640&amp;algo_expid=bacfdd0c-cb47-4042-aade-88b53c907640-1&amp;btsid=0b0a555b16121944160616671e76d6&amp;ws_ab_test=searchweb0_0,searchwe" TargetMode="External"/><Relationship Id="rId8" Type="http://schemas.openxmlformats.org/officeDocument/2006/relationships/hyperlink" Target="https://es.aliexpress.com/item/33029877427.html?spm=a2g0o.productlist.0.0.274b3138oRJRgV&amp;algo_pvid=bacfdd0c-cb47-4042-aade-88b53c907640&amp;algo_expid=bacfdd0c-cb47-4042-aade-88b53c907640-1&amp;btsid=0b0a555b16121944160616671e76d6&amp;ws_ab_test=searchweb0_0,searchwe" TargetMode="External"/><Relationship Id="rId9" Type="http://schemas.openxmlformats.org/officeDocument/2006/relationships/hyperlink" Target="https://es.aliexpress.com/item/32865098104.html?spm=a2g0o.productlist.0.0.7c2117d3OcMYBW&amp;algo_pvid=bf437c9a-43c4-4fc7-a0ce-48aca1088885&amp;algo_expid=bf437c9a-43c4-4fc7-a0ce-48aca1088885-8&amp;btsid=0bb0623016121946168642141e33f0&amp;ws_ab_test=searchweb0_0,searchwe" TargetMode="External"/><Relationship Id="rId10" Type="http://schemas.openxmlformats.org/officeDocument/2006/relationships/hyperlink" Target="https://es.aliexpress.com/item/32517020852.html?spm=a2g0o.productlist.0.0.4c2a5d660mEb6G&amp;algo_pvid=be7d0279-9dd0-4ffc-98c2-feb926f68685&amp;algo_expid=be7d0279-9dd0-4ffc-98c2-feb926f68685-8&amp;btsid=0bb0624516121960833745667e5030&amp;ws_ab_test=searchweb0_0,searchwe" TargetMode="External"/><Relationship Id="rId11" Type="http://schemas.openxmlformats.org/officeDocument/2006/relationships/hyperlink" Target="https://es.aliexpress.com/item/32889729769.html?spm=a2g0o.productlist.0.0.476e2bba8gRlyX&amp;algo_pvid=78dc2310-17a7-4e6f-9015-de5fca316d0a&amp;algo_expid=78dc2310-17a7-4e6f-9015-de5fca316d0a-1&amp;btsid=0bb0624516121961625197156e5030&amp;ws_ab_test=searchweb0_0,searchwe" TargetMode="External"/><Relationship Id="rId12" Type="http://schemas.openxmlformats.org/officeDocument/2006/relationships/hyperlink" Target="https://es.aliexpress.com/item/32886530132.html?spm=a2g0o.productlist.0.0.686a53e5JAusHT&amp;algo_pvid=f594ac14-2ab4-4be0-8d98-9517d34183e5&amp;algo_expid=f594ac14-2ab4-4be0-8d98-9517d34183e5-2&amp;btsid=0bb0623e16121962683507044e1e4b&amp;ws_ab_test=searchweb0_0,searchwe" TargetMode="External"/><Relationship Id="rId13" Type="http://schemas.openxmlformats.org/officeDocument/2006/relationships/hyperlink" Target="https://es.aliexpress.com/item/4000113049761.html?spm=a2g0o.detail.1000014.1.14073d6bwKbz0v&amp;gps-id=pcDetailBottomMoreOtherSeller&amp;scm=1007.33416.210123.0&amp;scm_id=1007.33416.210123.0&amp;scm-url=1007.33416.210123.0&amp;pvid=b9aa1fed-e63f-4277-9375-8f1c579b3874&amp;_t=gp" TargetMode="External"/><Relationship Id="rId14" Type="http://schemas.openxmlformats.org/officeDocument/2006/relationships/hyperlink" Target="https://es.aliexpress.com/item/4001048163251.html?spm=a2g0s.9042311.0.0.274263c0O2LPKD" TargetMode="External"/><Relationship Id="rId15" Type="http://schemas.openxmlformats.org/officeDocument/2006/relationships/hyperlink" Target="https://es.aliexpress.com/item/4001048163251.html?spm=a2g0s.9042311.0.0.274263c0O2LPKD" TargetMode="External"/><Relationship Id="rId16" Type="http://schemas.openxmlformats.org/officeDocument/2006/relationships/hyperlink" Target="https://es.aliexpress.com/item/4000295725109.html?spm=a2g0s.9042311.0.0.274263c0RqavDm" TargetMode="External"/><Relationship Id="rId17" Type="http://schemas.openxmlformats.org/officeDocument/2006/relationships/hyperlink" Target="https://es.aliexpress.com/item/1005001703810949.html?spm=a2g0s.9042311.0.0.274263c0RqavDm" TargetMode="External"/><Relationship Id="rId18" Type="http://schemas.openxmlformats.org/officeDocument/2006/relationships/hyperlink" Target="http://www.msxmakers.com/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K21"/>
  <sheetViews>
    <sheetView showFormulas="false" showGridLines="true" showRowColHeaders="true" showZeros="true" rightToLeft="false" tabSelected="true" showOutlineSymbols="true" defaultGridColor="true" view="normal" topLeftCell="A1" colorId="64" zoomScale="120" zoomScaleNormal="120" zoomScalePageLayoutView="100" workbookViewId="0">
      <selection pane="topLeft" activeCell="D21" activeCellId="0" sqref="D21"/>
    </sheetView>
  </sheetViews>
  <sheetFormatPr defaultColWidth="11.53515625" defaultRowHeight="12.8" zeroHeight="false" outlineLevelRow="0" outlineLevelCol="0"/>
  <cols>
    <col collapsed="false" customWidth="true" hidden="true" outlineLevel="0" max="2" min="2" style="0" width="20.49"/>
    <col collapsed="false" customWidth="true" hidden="false" outlineLevel="0" max="3" min="3" style="0" width="53.58"/>
    <col collapsed="false" customWidth="false" hidden="true" outlineLevel="0" max="5" min="5" style="1" width="11.52"/>
    <col collapsed="false" customWidth="true" hidden="true" outlineLevel="0" max="7" min="7" style="0" width="9.35"/>
    <col collapsed="false" customWidth="true" hidden="true" outlineLevel="0" max="8" min="8" style="1" width="5.88"/>
    <col collapsed="false" customWidth="true" hidden="true" outlineLevel="0" max="9" min="9" style="0" width="4.48"/>
    <col collapsed="false" customWidth="false" hidden="false" outlineLevel="0" max="10" min="10" style="2" width="11.52"/>
  </cols>
  <sheetData>
    <row r="1" customFormat="false" ht="12.8" hidden="false" customHeight="false" outlineLevel="0" collapsed="false">
      <c r="A1" s="3" t="s">
        <v>0</v>
      </c>
      <c r="B1" s="4" t="s">
        <v>1</v>
      </c>
      <c r="C1" s="5" t="s">
        <v>2</v>
      </c>
      <c r="D1" s="5" t="s">
        <v>3</v>
      </c>
      <c r="E1" s="6" t="s">
        <v>4</v>
      </c>
      <c r="F1" s="6" t="s">
        <v>5</v>
      </c>
      <c r="G1" s="7" t="s">
        <v>6</v>
      </c>
      <c r="H1" s="7" t="s">
        <v>4</v>
      </c>
      <c r="I1" s="4" t="s">
        <v>7</v>
      </c>
      <c r="J1" s="6" t="s">
        <v>8</v>
      </c>
    </row>
    <row r="2" customFormat="false" ht="12.8" hidden="false" customHeight="false" outlineLevel="0" collapsed="false">
      <c r="A2" s="8" t="s">
        <v>9</v>
      </c>
      <c r="B2" s="9" t="s">
        <v>10</v>
      </c>
      <c r="C2" s="8" t="s">
        <v>11</v>
      </c>
      <c r="D2" s="8" t="n">
        <v>3</v>
      </c>
      <c r="E2" s="10" t="n">
        <f aca="false">+G2*D2</f>
        <v>1.404</v>
      </c>
      <c r="F2" s="3" t="s">
        <v>12</v>
      </c>
      <c r="G2" s="7" t="n">
        <f aca="false">+H2/I2</f>
        <v>0.468</v>
      </c>
      <c r="H2" s="11" t="n">
        <f aca="false">+1.25+1.09</f>
        <v>2.34</v>
      </c>
      <c r="I2" s="4" t="n">
        <v>5</v>
      </c>
      <c r="J2" s="12" t="s">
        <v>13</v>
      </c>
    </row>
    <row r="3" customFormat="false" ht="12.8" hidden="false" customHeight="false" outlineLevel="0" collapsed="false">
      <c r="A3" s="8" t="s">
        <v>14</v>
      </c>
      <c r="B3" s="9" t="s">
        <v>15</v>
      </c>
      <c r="C3" s="8" t="s">
        <v>16</v>
      </c>
      <c r="D3" s="8" t="n">
        <v>1</v>
      </c>
      <c r="E3" s="10" t="n">
        <f aca="false">+G3*D3</f>
        <v>2.38</v>
      </c>
      <c r="F3" s="3" t="s">
        <v>12</v>
      </c>
      <c r="G3" s="7" t="n">
        <f aca="false">+H3/I3</f>
        <v>2.38</v>
      </c>
      <c r="H3" s="11" t="n">
        <f aca="false">+0.68+1.7</f>
        <v>2.38</v>
      </c>
      <c r="I3" s="4" t="n">
        <v>1</v>
      </c>
      <c r="J3" s="13" t="s">
        <v>17</v>
      </c>
    </row>
    <row r="4" customFormat="false" ht="12.8" hidden="false" customHeight="false" outlineLevel="0" collapsed="false">
      <c r="A4" s="8" t="s">
        <v>18</v>
      </c>
      <c r="B4" s="9" t="s">
        <v>19</v>
      </c>
      <c r="C4" s="8" t="s">
        <v>20</v>
      </c>
      <c r="D4" s="8" t="n">
        <v>1</v>
      </c>
      <c r="E4" s="10" t="n">
        <f aca="false">+G4*D4</f>
        <v>2.65</v>
      </c>
      <c r="F4" s="3" t="s">
        <v>12</v>
      </c>
      <c r="G4" s="7" t="n">
        <f aca="false">+H4/I4</f>
        <v>2.65</v>
      </c>
      <c r="H4" s="11" t="n">
        <v>2.65</v>
      </c>
      <c r="I4" s="4" t="n">
        <v>1</v>
      </c>
      <c r="J4" s="13" t="s">
        <v>21</v>
      </c>
    </row>
    <row r="5" customFormat="false" ht="12.8" hidden="false" customHeight="false" outlineLevel="0" collapsed="false">
      <c r="A5" s="8" t="s">
        <v>22</v>
      </c>
      <c r="B5" s="9" t="s">
        <v>23</v>
      </c>
      <c r="C5" s="8" t="s">
        <v>24</v>
      </c>
      <c r="D5" s="8" t="n">
        <v>1</v>
      </c>
      <c r="E5" s="10" t="n">
        <f aca="false">+G5*D5</f>
        <v>2.48</v>
      </c>
      <c r="F5" s="3" t="s">
        <v>25</v>
      </c>
      <c r="G5" s="7" t="n">
        <f aca="false">+H5/I5</f>
        <v>2.48</v>
      </c>
      <c r="H5" s="11" t="n">
        <f aca="false">+1.37+1.11</f>
        <v>2.48</v>
      </c>
      <c r="I5" s="4" t="n">
        <v>1</v>
      </c>
      <c r="J5" s="13" t="s">
        <v>26</v>
      </c>
    </row>
    <row r="6" customFormat="false" ht="12.8" hidden="false" customHeight="false" outlineLevel="0" collapsed="false">
      <c r="A6" s="8" t="s">
        <v>27</v>
      </c>
      <c r="B6" s="9" t="s">
        <v>28</v>
      </c>
      <c r="C6" s="8" t="s">
        <v>29</v>
      </c>
      <c r="D6" s="8" t="n">
        <v>2</v>
      </c>
      <c r="E6" s="10" t="n">
        <f aca="false">+G6*D6</f>
        <v>1.27</v>
      </c>
      <c r="F6" s="3" t="s">
        <v>12</v>
      </c>
      <c r="G6" s="7" t="n">
        <f aca="false">+H6/I6</f>
        <v>0.635</v>
      </c>
      <c r="H6" s="11" t="n">
        <f aca="false">+0.72+0.55</f>
        <v>1.27</v>
      </c>
      <c r="I6" s="4" t="n">
        <v>2</v>
      </c>
      <c r="J6" s="13" t="s">
        <v>30</v>
      </c>
    </row>
    <row r="7" customFormat="false" ht="12.8" hidden="false" customHeight="false" outlineLevel="0" collapsed="false">
      <c r="A7" s="8" t="s">
        <v>31</v>
      </c>
      <c r="B7" s="9" t="s">
        <v>32</v>
      </c>
      <c r="C7" s="8" t="s">
        <v>33</v>
      </c>
      <c r="D7" s="8" t="n">
        <v>2</v>
      </c>
      <c r="E7" s="10" t="n">
        <f aca="false">+G7*D7</f>
        <v>2.94</v>
      </c>
      <c r="F7" s="3" t="s">
        <v>34</v>
      </c>
      <c r="G7" s="7" t="n">
        <f aca="false">+H7/I7</f>
        <v>1.47</v>
      </c>
      <c r="H7" s="11" t="n">
        <v>2.94</v>
      </c>
      <c r="I7" s="4" t="n">
        <v>2</v>
      </c>
      <c r="J7" s="13" t="s">
        <v>35</v>
      </c>
    </row>
    <row r="8" customFormat="false" ht="12.8" hidden="false" customHeight="false" outlineLevel="0" collapsed="false">
      <c r="A8" s="8" t="s">
        <v>36</v>
      </c>
      <c r="B8" s="9" t="s">
        <v>37</v>
      </c>
      <c r="C8" s="8" t="s">
        <v>38</v>
      </c>
      <c r="D8" s="8" t="n">
        <v>1</v>
      </c>
      <c r="E8" s="10" t="n">
        <f aca="false">+G8*D8</f>
        <v>0</v>
      </c>
      <c r="F8" s="3" t="s">
        <v>34</v>
      </c>
      <c r="G8" s="7" t="n">
        <f aca="false">+H8/I8</f>
        <v>0</v>
      </c>
      <c r="H8" s="11" t="n">
        <v>0</v>
      </c>
      <c r="I8" s="4" t="n">
        <v>1</v>
      </c>
      <c r="J8" s="13" t="s">
        <v>35</v>
      </c>
      <c r="K8" s="0" t="s">
        <v>39</v>
      </c>
    </row>
    <row r="9" customFormat="false" ht="12.8" hidden="false" customHeight="false" outlineLevel="0" collapsed="false">
      <c r="A9" s="8" t="s">
        <v>40</v>
      </c>
      <c r="B9" s="9" t="s">
        <v>41</v>
      </c>
      <c r="C9" s="8" t="s">
        <v>42</v>
      </c>
      <c r="D9" s="8" t="n">
        <v>1</v>
      </c>
      <c r="E9" s="10" t="n">
        <f aca="false">+G9*D9</f>
        <v>0</v>
      </c>
      <c r="F9" s="3" t="s">
        <v>34</v>
      </c>
      <c r="G9" s="7" t="n">
        <f aca="false">+H9/I9</f>
        <v>0</v>
      </c>
      <c r="H9" s="11" t="n">
        <v>0</v>
      </c>
      <c r="I9" s="4" t="n">
        <v>1</v>
      </c>
      <c r="J9" s="13" t="s">
        <v>35</v>
      </c>
      <c r="K9" s="0" t="s">
        <v>39</v>
      </c>
    </row>
    <row r="10" customFormat="false" ht="12.8" hidden="false" customHeight="false" outlineLevel="0" collapsed="false">
      <c r="A10" s="8" t="s">
        <v>43</v>
      </c>
      <c r="B10" s="9" t="s">
        <v>44</v>
      </c>
      <c r="C10" s="8" t="s">
        <v>45</v>
      </c>
      <c r="D10" s="8" t="n">
        <v>8</v>
      </c>
      <c r="E10" s="10" t="n">
        <f aca="false">+G10*D10</f>
        <v>2.73</v>
      </c>
      <c r="F10" s="3" t="s">
        <v>46</v>
      </c>
      <c r="G10" s="7" t="n">
        <f aca="false">+H10/I10</f>
        <v>0.34125</v>
      </c>
      <c r="H10" s="11" t="n">
        <f aca="false">+1.23+1.5</f>
        <v>2.73</v>
      </c>
      <c r="I10" s="4" t="n">
        <v>8</v>
      </c>
      <c r="J10" s="13" t="s">
        <v>47</v>
      </c>
    </row>
    <row r="11" customFormat="false" ht="12.8" hidden="false" customHeight="false" outlineLevel="0" collapsed="false">
      <c r="A11" s="8" t="s">
        <v>48</v>
      </c>
      <c r="B11" s="9" t="s">
        <v>49</v>
      </c>
      <c r="C11" s="8" t="s">
        <v>50</v>
      </c>
      <c r="D11" s="8" t="n">
        <v>1</v>
      </c>
      <c r="E11" s="10" t="n">
        <f aca="false">+G11*D11</f>
        <v>2.31</v>
      </c>
      <c r="F11" s="3" t="s">
        <v>51</v>
      </c>
      <c r="G11" s="7" t="n">
        <f aca="false">+H11/I11</f>
        <v>2.31</v>
      </c>
      <c r="H11" s="11" t="n">
        <f aca="false">+1.42+0.89</f>
        <v>2.31</v>
      </c>
      <c r="I11" s="4" t="n">
        <v>1</v>
      </c>
      <c r="J11" s="13" t="s">
        <v>52</v>
      </c>
    </row>
    <row r="12" customFormat="false" ht="12.8" hidden="false" customHeight="false" outlineLevel="0" collapsed="false">
      <c r="A12" s="8" t="s">
        <v>53</v>
      </c>
      <c r="B12" s="9" t="s">
        <v>54</v>
      </c>
      <c r="C12" s="8" t="s">
        <v>55</v>
      </c>
      <c r="D12" s="8" t="n">
        <v>1</v>
      </c>
      <c r="E12" s="10" t="n">
        <f aca="false">+G12*D12</f>
        <v>1.64</v>
      </c>
      <c r="F12" s="3" t="s">
        <v>46</v>
      </c>
      <c r="G12" s="7" t="n">
        <f aca="false">+H12/I12</f>
        <v>1.64</v>
      </c>
      <c r="H12" s="11" t="n">
        <f aca="false">+0.55+1.09</f>
        <v>1.64</v>
      </c>
      <c r="I12" s="4" t="n">
        <v>1</v>
      </c>
      <c r="J12" s="13" t="s">
        <v>56</v>
      </c>
    </row>
    <row r="13" customFormat="false" ht="12.8" hidden="false" customHeight="false" outlineLevel="0" collapsed="false">
      <c r="A13" s="8" t="s">
        <v>57</v>
      </c>
      <c r="B13" s="9" t="s">
        <v>58</v>
      </c>
      <c r="C13" s="8" t="s">
        <v>59</v>
      </c>
      <c r="D13" s="8" t="n">
        <v>1</v>
      </c>
      <c r="E13" s="10" t="n">
        <f aca="false">+G13*D13</f>
        <v>1.38</v>
      </c>
      <c r="F13" s="3" t="s">
        <v>60</v>
      </c>
      <c r="G13" s="7" t="n">
        <f aca="false">+H13/I13</f>
        <v>1.38</v>
      </c>
      <c r="H13" s="11" t="n">
        <f aca="false">+0.72+0.66</f>
        <v>1.38</v>
      </c>
      <c r="I13" s="4" t="n">
        <v>1</v>
      </c>
      <c r="J13" s="13" t="s">
        <v>61</v>
      </c>
    </row>
    <row r="14" customFormat="false" ht="12.8" hidden="false" customHeight="false" outlineLevel="0" collapsed="false">
      <c r="A14" s="8" t="s">
        <v>62</v>
      </c>
      <c r="B14" s="9" t="s">
        <v>63</v>
      </c>
      <c r="C14" s="8" t="s">
        <v>64</v>
      </c>
      <c r="D14" s="8" t="n">
        <v>1</v>
      </c>
      <c r="E14" s="10" t="n">
        <f aca="false">+G14*D14</f>
        <v>2.36</v>
      </c>
      <c r="F14" s="3" t="s">
        <v>65</v>
      </c>
      <c r="G14" s="7" t="n">
        <f aca="false">+H14/I14</f>
        <v>2.36</v>
      </c>
      <c r="H14" s="11" t="n">
        <f aca="false">+1.39+0.97</f>
        <v>2.36</v>
      </c>
      <c r="I14" s="4" t="n">
        <v>1</v>
      </c>
      <c r="J14" s="13" t="s">
        <v>66</v>
      </c>
    </row>
    <row r="15" customFormat="false" ht="12.8" hidden="false" customHeight="false" outlineLevel="0" collapsed="false">
      <c r="A15" s="14" t="s">
        <v>67</v>
      </c>
      <c r="B15" s="9" t="s">
        <v>68</v>
      </c>
      <c r="C15" s="8" t="s">
        <v>69</v>
      </c>
      <c r="D15" s="8" t="n">
        <v>7</v>
      </c>
      <c r="E15" s="10" t="n">
        <f aca="false">+G15*D15</f>
        <v>1.18</v>
      </c>
      <c r="F15" s="3" t="s">
        <v>12</v>
      </c>
      <c r="G15" s="7" t="n">
        <f aca="false">+H15/I15</f>
        <v>0.168571428571429</v>
      </c>
      <c r="H15" s="11" t="n">
        <f aca="false">+0.73+0.45</f>
        <v>1.18</v>
      </c>
      <c r="I15" s="4" t="n">
        <v>7</v>
      </c>
      <c r="J15" s="13" t="s">
        <v>70</v>
      </c>
    </row>
    <row r="16" customFormat="false" ht="12.8" hidden="false" customHeight="false" outlineLevel="0" collapsed="false">
      <c r="A16" s="8" t="s">
        <v>71</v>
      </c>
      <c r="B16" s="9" t="s">
        <v>72</v>
      </c>
      <c r="C16" s="8" t="s">
        <v>73</v>
      </c>
      <c r="D16" s="8" t="n">
        <v>1</v>
      </c>
      <c r="E16" s="10" t="n">
        <f aca="false">+G16*D16</f>
        <v>1.29</v>
      </c>
      <c r="F16" s="3" t="s">
        <v>25</v>
      </c>
      <c r="G16" s="7" t="n">
        <f aca="false">+H16/I16</f>
        <v>1.29</v>
      </c>
      <c r="H16" s="11" t="n">
        <f aca="false">+0.84+0.45</f>
        <v>1.29</v>
      </c>
      <c r="I16" s="4" t="n">
        <v>1</v>
      </c>
      <c r="J16" s="13" t="s">
        <v>70</v>
      </c>
    </row>
    <row r="17" customFormat="false" ht="12.8" hidden="false" customHeight="false" outlineLevel="0" collapsed="false">
      <c r="A17" s="8" t="s">
        <v>62</v>
      </c>
      <c r="B17" s="9"/>
      <c r="C17" s="8" t="s">
        <v>74</v>
      </c>
      <c r="D17" s="8" t="n">
        <v>1</v>
      </c>
      <c r="E17" s="10" t="n">
        <f aca="false">+G17*D17</f>
        <v>1.6</v>
      </c>
      <c r="F17" s="3"/>
      <c r="G17" s="7" t="n">
        <f aca="false">+H17/I17</f>
        <v>1.6</v>
      </c>
      <c r="H17" s="11" t="n">
        <f aca="false">+0.76+0.84</f>
        <v>1.6</v>
      </c>
      <c r="I17" s="4" t="n">
        <v>1</v>
      </c>
      <c r="J17" s="13" t="s">
        <v>75</v>
      </c>
    </row>
    <row r="18" customFormat="false" ht="12.8" hidden="false" customHeight="false" outlineLevel="0" collapsed="false">
      <c r="A18" s="8" t="s">
        <v>62</v>
      </c>
      <c r="B18" s="9"/>
      <c r="C18" s="8" t="s">
        <v>76</v>
      </c>
      <c r="D18" s="8" t="n">
        <v>1</v>
      </c>
      <c r="E18" s="10" t="n">
        <f aca="false">+G18*D18</f>
        <v>3.41</v>
      </c>
      <c r="F18" s="3"/>
      <c r="G18" s="7" t="n">
        <f aca="false">+H18/I18</f>
        <v>3.41</v>
      </c>
      <c r="H18" s="11" t="n">
        <f aca="false">+2.52+0.89</f>
        <v>3.41</v>
      </c>
      <c r="I18" s="4" t="n">
        <v>1</v>
      </c>
      <c r="J18" s="13" t="s">
        <v>77</v>
      </c>
    </row>
    <row r="19" customFormat="false" ht="12.8" hidden="false" customHeight="false" outlineLevel="0" collapsed="false">
      <c r="A19" s="8" t="s">
        <v>78</v>
      </c>
      <c r="B19" s="9" t="s">
        <v>79</v>
      </c>
      <c r="C19" s="8" t="s">
        <v>80</v>
      </c>
      <c r="D19" s="8" t="n">
        <v>1</v>
      </c>
      <c r="E19" s="10" t="n">
        <v>8</v>
      </c>
      <c r="F19" s="3"/>
      <c r="G19" s="7" t="n">
        <f aca="false">+H19/I19</f>
        <v>4</v>
      </c>
      <c r="H19" s="11" t="n">
        <v>4</v>
      </c>
      <c r="I19" s="4" t="n">
        <v>1</v>
      </c>
      <c r="J19" s="15" t="s">
        <v>81</v>
      </c>
    </row>
    <row r="21" customFormat="false" ht="12.8" hidden="false" customHeight="false" outlineLevel="0" collapsed="false">
      <c r="E21" s="1" t="n">
        <f aca="false">+SUM(E2:E19)</f>
        <v>39.024</v>
      </c>
    </row>
  </sheetData>
  <hyperlinks>
    <hyperlink ref="J2" r:id="rId1" display="https://es.aliexpress.com/item/33018650807.html?spm=a2g0o.productlist.0.0.6cb76a93X8vAfH&amp;algo_pvid=28d82c19-762a-446d-8c21-b85bdedc16dc&amp;algo_expid=28d82c19-762a-446d-8c21-b85bdedc16dc-13&amp;btsid=0bb0624116121899025664547efe9b&amp;ws_ab_test=searchweb0_0,searchweb201602_,searchweb201603"/>
    <hyperlink ref="J3" r:id="rId2" display="https://es.aliexpress.com/item/1005001362522612.html?spm=a2g0o.productlist.0.0.60cb7288EyZHbm&amp;algo_pvid=8d746015-1474-48b8-8726-113fc26b66f4&amp;algo_expid=8d746015-1474-48b8-8726-113fc26b66f4-5&amp;btsid=0bb0624416121938419785675e5a05&amp;ws_ab_test=searchweb0_0,searchweb201602_,searchweb201603"/>
    <hyperlink ref="J4" r:id="rId3" display="https://es.aliexpress.com/item/1005001402397634.html?spm=a2g0o.productlist.0.0.52d41e646r5Iqk&amp;algo_pvid=94fdd6db-abd6-49fb-afb4-77cb06be1060&amp;algo_expid=94fdd6db-abd6-49fb-afb4-77cb06be1060-11&amp;btsid=0b0a556316121939042336804ebf8d&amp;ws_ab_test=searchweb0_0,searchweb201602_,searchweb201603"/>
    <hyperlink ref="J5" r:id="rId4" display="https://es.aliexpress.com/item/33027099724.html?spm=a2g0o.productlist.0.0.d1106fb7SdfIbj&amp;algo_pvid=c1936592-3c58-43ee-953d-52e8eea72d86&amp;algo_expid=c1936592-3c58-43ee-953d-52e8eea72d86-23&amp;btsid=0bb0623316121941315978648e9b05&amp;ws_ab_test=searchweb0_0,searchweb201602_,searchweb201603"/>
    <hyperlink ref="J6" r:id="rId5" display="https://es.aliexpress.com/item/32561771787.html?spm=a2g0o.productlist.0.0.2e045f4dCArVw3&amp;algo_pvid=e03166b9-3949-4f11-a2e5-05925db1c7dd&amp;algo_expid=e03166b9-3949-4f11-a2e5-05925db1c7dd-5&amp;btsid=0bb0623d16121942631557683e4a82&amp;ws_ab_test=searchweb0_0,searchweb201602_,searchweb201603"/>
    <hyperlink ref="J7" r:id="rId6" display="https://es.aliexpress.com/item/33029877427.html?spm=a2g0o.productlist.0.0.274b3138oRJRgV&amp;algo_pvid=bacfdd0c-cb47-4042-aade-88b53c907640&amp;algo_expid=bacfdd0c-cb47-4042-aade-88b53c907640-1&amp;btsid=0b0a555b16121944160616671e76d6&amp;ws_ab_test=searchweb0_0,searchweb201602_,searchweb201603"/>
    <hyperlink ref="J8" r:id="rId7" display="https://es.aliexpress.com/item/33029877427.html?spm=a2g0o.productlist.0.0.274b3138oRJRgV&amp;algo_pvid=bacfdd0c-cb47-4042-aade-88b53c907640&amp;algo_expid=bacfdd0c-cb47-4042-aade-88b53c907640-1&amp;btsid=0b0a555b16121944160616671e76d6&amp;ws_ab_test=searchweb0_0,searchweb201602_,searchweb201603"/>
    <hyperlink ref="J9" r:id="rId8" display="https://es.aliexpress.com/item/33029877427.html?spm=a2g0o.productlist.0.0.274b3138oRJRgV&amp;algo_pvid=bacfdd0c-cb47-4042-aade-88b53c907640&amp;algo_expid=bacfdd0c-cb47-4042-aade-88b53c907640-1&amp;btsid=0b0a555b16121944160616671e76d6&amp;ws_ab_test=searchweb0_0,searchweb201602_,searchweb201603"/>
    <hyperlink ref="J10" r:id="rId9" display="https://es.aliexpress.com/item/32865098104.html?spm=a2g0o.productlist.0.0.7c2117d3OcMYBW&amp;algo_pvid=bf437c9a-43c4-4fc7-a0ce-48aca1088885&amp;algo_expid=bf437c9a-43c4-4fc7-a0ce-48aca1088885-8&amp;btsid=0bb0623016121946168642141e33f0&amp;ws_ab_test=searchweb0_0,searchweb201602_,searchweb201603"/>
    <hyperlink ref="J11" r:id="rId10" display="https://es.aliexpress.com/item/32517020852.html?spm=a2g0o.productlist.0.0.4c2a5d660mEb6G&amp;algo_pvid=be7d0279-9dd0-4ffc-98c2-feb926f68685&amp;algo_expid=be7d0279-9dd0-4ffc-98c2-feb926f68685-8&amp;btsid=0bb0624516121960833745667e5030&amp;ws_ab_test=searchweb0_0,searchweb201602_,searchweb201603"/>
    <hyperlink ref="J12" r:id="rId11" display="https://es.aliexpress.com/item/32889729769.html?spm=a2g0o.productlist.0.0.476e2bba8gRlyX&amp;algo_pvid=78dc2310-17a7-4e6f-9015-de5fca316d0a&amp;algo_expid=78dc2310-17a7-4e6f-9015-de5fca316d0a-1&amp;btsid=0bb0624516121961625197156e5030&amp;ws_ab_test=searchweb0_0,searchweb201602_,searchweb201603"/>
    <hyperlink ref="J13" r:id="rId12" display="https://es.aliexpress.com/item/32886530132.html?spm=a2g0o.productlist.0.0.686a53e5JAusHT&amp;algo_pvid=f594ac14-2ab4-4be0-8d98-9517d34183e5&amp;algo_expid=f594ac14-2ab4-4be0-8d98-9517d34183e5-2&amp;btsid=0bb0623e16121962683507044e1e4b&amp;ws_ab_test=searchweb0_0,searchweb201602_,searchweb201603"/>
    <hyperlink ref="J14" r:id="rId13" display="https://es.aliexpress.com/item/4000113049761.html?spm=a2g0o.detail.1000014.1.14073d6bwKbz0v&amp;gps-id=pcDetailBottomMoreOtherSeller&amp;scm=1007.33416.210123.0&amp;scm_id=1007.33416.210123.0&amp;scm-url=1007.33416.210123.0&amp;pvid=b9aa1fed-e63f-4277-9375-8f1c579b3874&amp;_t=gps-id:pcDetailBottomMoreOtherSeller,scm-url:1007.33416.210123.0,pvid:b9aa1fed-e63f-4277-9375-8f1c579b3874,tpp_buckets:668%230%23131923%2380_668%23888%233325%2315_23416%230%23210123%239_23416%234721%2321967%23754_23416%234722%2321972%237_668%232846%238109%231935_668%232717%237564%23674_668%231000022185%231000066058%230_668%233422%2315392%23315_4452%230%23211409%230_4452%233474%2316498%23707_4452%234862%2322449%2324_4452%233098%239599%23536_4452%235108%2323442%23477_4452%233564%2316062%23632"/>
    <hyperlink ref="J15" r:id="rId14" display="https://es.aliexpress.com/item/4001048163251.html?spm=a2g0s.9042311.0.0.274263c0O2LPKD"/>
    <hyperlink ref="J16" r:id="rId15" display="https://es.aliexpress.com/item/4001048163251.html?spm=a2g0s.9042311.0.0.274263c0O2LPKD"/>
    <hyperlink ref="J17" r:id="rId16" display="https://es.aliexpress.com/item/4000295725109.html?spm=a2g0s.9042311.0.0.274263c0RqavDm"/>
    <hyperlink ref="J18" r:id="rId17" display="https://es.aliexpress.com/item/1005001703810949.html?spm=a2g0s.9042311.0.0.274263c0RqavDm"/>
    <hyperlink ref="J19" r:id="rId18" display="www.msxmakers.com"/>
  </hyperlink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Roman,Normal"&amp;12&amp;A</oddHeader>
    <oddFooter>&amp;C&amp;"Times New Roman,Normal"&amp;12Página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1234</TotalTime>
  <Application>LibreOffice/7.0.4.2$Linux_X86_64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2021-02-01T15:33:22Z</dcterms:created>
  <dc:creator/>
  <dc:description/>
  <dc:language>es-ES</dc:language>
  <cp:lastModifiedBy/>
  <dcterms:modified xsi:type="dcterms:W3CDTF">2021-02-02T13:49:10Z</dcterms:modified>
  <cp:revision>6</cp:revision>
  <dc:subject/>
  <dc:title/>
</cp:coreProperties>
</file>